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urrayhill/Desktop/AGM 2023/"/>
    </mc:Choice>
  </mc:AlternateContent>
  <xr:revisionPtr revIDLastSave="0" documentId="8_{237A7814-F25B-9E41-9591-4F1DC0A9CF0D}" xr6:coauthVersionLast="47" xr6:coauthVersionMax="47" xr10:uidLastSave="{00000000-0000-0000-0000-000000000000}"/>
  <bookViews>
    <workbookView xWindow="0" yWindow="500" windowWidth="38400" windowHeight="21100" xr2:uid="{BC757095-1313-5744-A6A8-11F53D4FF580}"/>
  </bookViews>
  <sheets>
    <sheet name="Budget" sheetId="1" r:id="rId1"/>
    <sheet name="Sheet 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1" i="1" l="1"/>
  <c r="B88" i="1"/>
  <c r="B81" i="1"/>
  <c r="B85" i="1"/>
  <c r="B76" i="1"/>
  <c r="B58" i="1"/>
  <c r="B49" i="1"/>
  <c r="N21" i="1"/>
  <c r="B62" i="1"/>
  <c r="B64" i="1" s="1"/>
  <c r="N19" i="1"/>
  <c r="M30" i="1"/>
  <c r="L30" i="1"/>
  <c r="K30" i="1"/>
  <c r="J30" i="1"/>
  <c r="I30" i="1"/>
  <c r="H30" i="1"/>
  <c r="G30" i="1"/>
  <c r="F30" i="1"/>
  <c r="E30" i="1"/>
  <c r="D30" i="1"/>
  <c r="C30" i="1"/>
  <c r="B30" i="1"/>
  <c r="N29" i="1"/>
  <c r="N28" i="1"/>
  <c r="N23" i="1"/>
  <c r="N22" i="1"/>
  <c r="N18" i="1"/>
  <c r="C16" i="1"/>
  <c r="N15" i="1"/>
  <c r="N13" i="1"/>
  <c r="N12" i="1"/>
  <c r="N11" i="1"/>
  <c r="N10" i="1"/>
  <c r="N9" i="1"/>
  <c r="N24" i="1" l="1"/>
  <c r="H25" i="1"/>
  <c r="L25" i="1"/>
  <c r="M25" i="1"/>
  <c r="E25" i="1"/>
  <c r="I25" i="1"/>
  <c r="F25" i="1"/>
  <c r="J25" i="1"/>
  <c r="G25" i="1"/>
  <c r="K25" i="1"/>
  <c r="N30" i="1"/>
  <c r="D25" i="1"/>
  <c r="C25" i="1"/>
  <c r="N25" i="1" l="1"/>
  <c r="E16" i="1"/>
  <c r="F16" i="1" l="1"/>
  <c r="D16" i="1"/>
  <c r="H16" i="1" l="1"/>
  <c r="G16" i="1" l="1"/>
  <c r="J16" i="1" l="1"/>
  <c r="K16" i="1" l="1"/>
  <c r="I16" i="1"/>
  <c r="L16" i="1" l="1"/>
  <c r="M16" i="1" l="1"/>
  <c r="N14" i="1"/>
  <c r="N16" i="1" s="1"/>
  <c r="N27" i="1" s="1"/>
  <c r="N32" i="1" s="1"/>
</calcChain>
</file>

<file path=xl/sharedStrings.xml><?xml version="1.0" encoding="utf-8"?>
<sst xmlns="http://schemas.openxmlformats.org/spreadsheetml/2006/main" count="67" uniqueCount="67">
  <si>
    <t>Account</t>
  </si>
  <si>
    <t>TOTAL</t>
  </si>
  <si>
    <t>Income</t>
  </si>
  <si>
    <t>Council Grants</t>
  </si>
  <si>
    <t>Grants</t>
  </si>
  <si>
    <t>Interest</t>
  </si>
  <si>
    <t>BID Income</t>
  </si>
  <si>
    <t xml:space="preserve">Membership </t>
  </si>
  <si>
    <t>Promotion Income</t>
  </si>
  <si>
    <t>Sponsorship Income</t>
  </si>
  <si>
    <t xml:space="preserve">       INCOME</t>
  </si>
  <si>
    <t>Less: Cost of Sales</t>
  </si>
  <si>
    <t>Event Costs</t>
  </si>
  <si>
    <t>Promotion Costs</t>
  </si>
  <si>
    <t xml:space="preserve">   Channel</t>
  </si>
  <si>
    <t xml:space="preserve">   Marketview</t>
  </si>
  <si>
    <t xml:space="preserve">   Website</t>
  </si>
  <si>
    <t xml:space="preserve">   Naked Mktg</t>
  </si>
  <si>
    <t xml:space="preserve">      EXPENSES</t>
  </si>
  <si>
    <t>Gross Profit</t>
  </si>
  <si>
    <t>Less: Operating Expenses</t>
  </si>
  <si>
    <t>Less: Overheads</t>
  </si>
  <si>
    <t>TOTAL EXPENSES</t>
  </si>
  <si>
    <t xml:space="preserve">   NET PROFIT</t>
  </si>
  <si>
    <t>Naked Marketing</t>
  </si>
  <si>
    <t>Google Ads Spend</t>
  </si>
  <si>
    <t>Harcourts</t>
  </si>
  <si>
    <t>Sponsors Quarterly</t>
  </si>
  <si>
    <t>Budget 1 July 2023 to 30 June 2024 -Draft</t>
  </si>
  <si>
    <t xml:space="preserve">   Consumer Promotions</t>
  </si>
  <si>
    <t xml:space="preserve">   Google Ads Mgmt</t>
  </si>
  <si>
    <t xml:space="preserve">   Fb Ads Mgmt</t>
  </si>
  <si>
    <t xml:space="preserve">   Social Media Creative</t>
  </si>
  <si>
    <t xml:space="preserve">   Website Care Package</t>
  </si>
  <si>
    <t>Facebook Boosts</t>
  </si>
  <si>
    <t>Benefitz/Channel Magazine</t>
  </si>
  <si>
    <t>Prestige Real Estate</t>
  </si>
  <si>
    <t xml:space="preserve">Mercedes-Benz North Shore </t>
  </si>
  <si>
    <t>Peugeot/Citroën North Shore</t>
  </si>
  <si>
    <t>Kitchenmania</t>
  </si>
  <si>
    <t>Note 2</t>
  </si>
  <si>
    <t>Note 1</t>
  </si>
  <si>
    <t>Note Ref</t>
  </si>
  <si>
    <t xml:space="preserve">  Total Social Media Cost</t>
  </si>
  <si>
    <t>Note 3</t>
  </si>
  <si>
    <t>Accounting</t>
  </si>
  <si>
    <t>Bank Fees</t>
  </si>
  <si>
    <t xml:space="preserve">Mgmt Fees </t>
  </si>
  <si>
    <t>Operating Costs</t>
  </si>
  <si>
    <t>Secretarial</t>
  </si>
  <si>
    <t>Security</t>
  </si>
  <si>
    <t>Storage Xmas Decs</t>
  </si>
  <si>
    <t>Gardener</t>
  </si>
  <si>
    <t>Operating Expenses/Mth</t>
  </si>
  <si>
    <t>Note 4</t>
  </si>
  <si>
    <t>Overheads</t>
  </si>
  <si>
    <t>Social Media - Naked Mktg/Mth</t>
  </si>
  <si>
    <t>Audit Fee</t>
  </si>
  <si>
    <t>Insurance</t>
  </si>
  <si>
    <t>Xmas Decs instal</t>
  </si>
  <si>
    <t>October</t>
  </si>
  <si>
    <t>November</t>
  </si>
  <si>
    <t>Networks Visual banners</t>
  </si>
  <si>
    <t>December</t>
  </si>
  <si>
    <t>Xmas Decs removal</t>
  </si>
  <si>
    <t>February</t>
  </si>
  <si>
    <t xml:space="preserve">   Additional videos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</si>
</sst>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0070C0"/>
      <name val="Calibri (Body)"/>
    </font>
    <font>
      <b/>
      <u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17" fontId="0" fillId="0" borderId="0" xfId="0" applyNumberFormat="1"/>
    <xf numFmtId="0" fontId="3" fillId="0" borderId="0" xfId="0" applyFont="1"/>
    <xf numFmtId="0" fontId="0" fillId="0" borderId="1" xfId="0" applyBorder="1"/>
    <xf numFmtId="0" fontId="2" fillId="0" borderId="0" xfId="0" applyFont="1"/>
    <xf numFmtId="6" fontId="0" fillId="0" borderId="0" xfId="0" applyNumberFormat="1"/>
    <xf numFmtId="0" fontId="0" fillId="0" borderId="4" xfId="0" applyBorder="1"/>
    <xf numFmtId="164" fontId="0" fillId="0" borderId="0" xfId="0" applyNumberFormat="1"/>
    <xf numFmtId="3" fontId="3" fillId="0" borderId="0" xfId="0" applyNumberFormat="1" applyFont="1"/>
    <xf numFmtId="0" fontId="3" fillId="0" borderId="3" xfId="0" applyFont="1" applyBorder="1"/>
    <xf numFmtId="164" fontId="6" fillId="2" borderId="0" xfId="1" applyNumberFormat="1" applyFont="1" applyFill="1"/>
    <xf numFmtId="3" fontId="0" fillId="0" borderId="0" xfId="0" applyNumberFormat="1"/>
    <xf numFmtId="0" fontId="8" fillId="0" borderId="0" xfId="0" applyFont="1"/>
    <xf numFmtId="0" fontId="0" fillId="0" borderId="0" xfId="0" applyAlignment="1">
      <alignment horizontal="right"/>
    </xf>
    <xf numFmtId="0" fontId="0" fillId="0" borderId="2" xfId="0" applyBorder="1"/>
    <xf numFmtId="0" fontId="0" fillId="0" borderId="5" xfId="0" applyBorder="1"/>
    <xf numFmtId="0" fontId="0" fillId="0" borderId="0" xfId="0" applyAlignment="1">
      <alignment vertical="center"/>
    </xf>
    <xf numFmtId="6" fontId="0" fillId="0" borderId="0" xfId="0" applyNumberForma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right"/>
    </xf>
    <xf numFmtId="165" fontId="0" fillId="0" borderId="0" xfId="0" applyNumberFormat="1"/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/>
    <xf numFmtId="0" fontId="12" fillId="0" borderId="0" xfId="0" applyFont="1"/>
    <xf numFmtId="0" fontId="11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4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493889</xdr:colOff>
      <xdr:row>0</xdr:row>
      <xdr:rowOff>0</xdr:rowOff>
    </xdr:from>
    <xdr:to>
      <xdr:col>9</xdr:col>
      <xdr:colOff>404537</xdr:colOff>
      <xdr:row>1</xdr:row>
      <xdr:rowOff>288530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EBA5DB-9430-5B39-5F03-DC93EAC26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9778" y="0"/>
          <a:ext cx="2140204" cy="4931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24441-8C3A-5B47-8730-7D6DDD9F001F}">
  <dimension ref="A2:P91"/>
  <sheetViews>
    <sheetView tabSelected="1" zoomScale="180" zoomScaleNormal="180" workbookViewId="0">
      <selection activeCell="M36" sqref="M36"/>
    </sheetView>
  </sheetViews>
  <sheetFormatPr baseColWidth="10" defaultRowHeight="16" x14ac:dyDescent="0.2"/>
  <cols>
    <col min="1" max="1" width="22" customWidth="1"/>
    <col min="2" max="3" width="8" customWidth="1"/>
    <col min="4" max="5" width="7" customWidth="1"/>
    <col min="6" max="6" width="8.5" customWidth="1"/>
    <col min="7" max="8" width="6.83203125" customWidth="1"/>
    <col min="9" max="9" width="7" customWidth="1"/>
    <col min="10" max="10" width="6.83203125" customWidth="1"/>
    <col min="11" max="11" width="7.1640625" customWidth="1"/>
    <col min="12" max="13" width="7" customWidth="1"/>
    <col min="14" max="14" width="11.5" bestFit="1" customWidth="1"/>
  </cols>
  <sheetData>
    <row r="2" spans="1:15" ht="38" customHeight="1" x14ac:dyDescent="0.2"/>
    <row r="3" spans="1:15" x14ac:dyDescent="0.2">
      <c r="F3" s="12" t="s">
        <v>28</v>
      </c>
      <c r="G3" s="12"/>
      <c r="H3" s="12"/>
      <c r="I3" s="12"/>
      <c r="J3" s="12"/>
    </row>
    <row r="6" spans="1:15" x14ac:dyDescent="0.2">
      <c r="A6" t="s">
        <v>0</v>
      </c>
      <c r="B6" s="1">
        <v>45108</v>
      </c>
      <c r="C6" s="1">
        <v>45139</v>
      </c>
      <c r="D6" s="1">
        <v>45170</v>
      </c>
      <c r="E6" s="1">
        <v>45200</v>
      </c>
      <c r="F6" s="1">
        <v>45231</v>
      </c>
      <c r="G6" s="1">
        <v>45261</v>
      </c>
      <c r="H6" s="1">
        <v>45292</v>
      </c>
      <c r="I6" s="1">
        <v>45323</v>
      </c>
      <c r="J6" s="1">
        <v>45352</v>
      </c>
      <c r="K6" s="1">
        <v>45383</v>
      </c>
      <c r="L6" s="1">
        <v>45413</v>
      </c>
      <c r="M6" s="1">
        <v>45444</v>
      </c>
      <c r="N6" s="13" t="s">
        <v>1</v>
      </c>
      <c r="O6" s="19" t="s">
        <v>42</v>
      </c>
    </row>
    <row r="7" spans="1:15" x14ac:dyDescent="0.2">
      <c r="A7" s="2"/>
      <c r="C7" s="2"/>
      <c r="D7" s="8"/>
      <c r="E7" s="2"/>
      <c r="F7" s="2"/>
      <c r="G7" s="2"/>
      <c r="H7" s="2"/>
      <c r="I7" s="2"/>
      <c r="J7" s="2"/>
      <c r="K7" s="2"/>
      <c r="L7" s="2"/>
      <c r="M7" s="2"/>
    </row>
    <row r="8" spans="1:15" x14ac:dyDescent="0.2">
      <c r="A8" s="4" t="s">
        <v>2</v>
      </c>
      <c r="H8" s="2"/>
    </row>
    <row r="9" spans="1:15" x14ac:dyDescent="0.2">
      <c r="A9" t="s">
        <v>3</v>
      </c>
      <c r="E9">
        <v>25000</v>
      </c>
      <c r="N9">
        <f t="shared" ref="N9:N11" si="0">SUM(B9:M9)</f>
        <v>25000</v>
      </c>
    </row>
    <row r="10" spans="1:15" x14ac:dyDescent="0.2">
      <c r="A10" t="s">
        <v>4</v>
      </c>
      <c r="E10">
        <v>5000</v>
      </c>
      <c r="N10">
        <f t="shared" si="0"/>
        <v>5000</v>
      </c>
    </row>
    <row r="11" spans="1:15" x14ac:dyDescent="0.2">
      <c r="A11" t="s">
        <v>5</v>
      </c>
      <c r="N11">
        <f t="shared" si="0"/>
        <v>0</v>
      </c>
    </row>
    <row r="12" spans="1:15" x14ac:dyDescent="0.2">
      <c r="A12" t="s">
        <v>6</v>
      </c>
      <c r="E12">
        <v>39875</v>
      </c>
      <c r="G12">
        <v>39875</v>
      </c>
      <c r="K12">
        <v>39875</v>
      </c>
      <c r="M12">
        <v>39875</v>
      </c>
      <c r="N12">
        <f>SUM(B12:M12)</f>
        <v>159500</v>
      </c>
    </row>
    <row r="13" spans="1:15" x14ac:dyDescent="0.2">
      <c r="A13" t="s">
        <v>7</v>
      </c>
      <c r="N13">
        <f t="shared" ref="N13:N15" si="1">SUM(B13:M13)</f>
        <v>0</v>
      </c>
    </row>
    <row r="14" spans="1:15" x14ac:dyDescent="0.2">
      <c r="A14" t="s">
        <v>8</v>
      </c>
      <c r="N14">
        <f>SUM(C14:M14)</f>
        <v>0</v>
      </c>
    </row>
    <row r="15" spans="1:15" x14ac:dyDescent="0.2">
      <c r="A15" t="s">
        <v>9</v>
      </c>
      <c r="B15" s="3"/>
      <c r="C15" s="3">
        <v>4700</v>
      </c>
      <c r="D15" s="3"/>
      <c r="E15" s="3"/>
      <c r="F15" s="3">
        <v>4700</v>
      </c>
      <c r="G15" s="3"/>
      <c r="H15" s="3"/>
      <c r="I15" s="3">
        <v>4700</v>
      </c>
      <c r="J15" s="3"/>
      <c r="K15" s="3"/>
      <c r="L15" s="3">
        <v>4700</v>
      </c>
      <c r="M15" s="3"/>
      <c r="N15" s="3">
        <f t="shared" si="1"/>
        <v>18800</v>
      </c>
      <c r="O15" s="2">
        <v>1</v>
      </c>
    </row>
    <row r="16" spans="1:15" x14ac:dyDescent="0.2">
      <c r="A16" s="4" t="s">
        <v>10</v>
      </c>
      <c r="C16">
        <f>SUM(C8:C15)</f>
        <v>4700</v>
      </c>
      <c r="D16">
        <f>SUM(D8:D15)</f>
        <v>0</v>
      </c>
      <c r="E16">
        <f t="shared" ref="E16:M16" si="2">SUM(E8:E15)</f>
        <v>69875</v>
      </c>
      <c r="F16">
        <f t="shared" si="2"/>
        <v>4700</v>
      </c>
      <c r="G16">
        <f t="shared" si="2"/>
        <v>39875</v>
      </c>
      <c r="H16">
        <f t="shared" si="2"/>
        <v>0</v>
      </c>
      <c r="I16">
        <f t="shared" si="2"/>
        <v>4700</v>
      </c>
      <c r="J16">
        <f t="shared" si="2"/>
        <v>0</v>
      </c>
      <c r="K16">
        <f t="shared" si="2"/>
        <v>39875</v>
      </c>
      <c r="L16">
        <f t="shared" si="2"/>
        <v>4700</v>
      </c>
      <c r="M16">
        <f t="shared" si="2"/>
        <v>39875</v>
      </c>
      <c r="N16">
        <f>SUM(N8:N15)</f>
        <v>208300</v>
      </c>
    </row>
    <row r="17" spans="1:16" x14ac:dyDescent="0.2">
      <c r="A17" t="s">
        <v>11</v>
      </c>
    </row>
    <row r="18" spans="1:16" x14ac:dyDescent="0.2">
      <c r="A18" t="s">
        <v>12</v>
      </c>
      <c r="E18">
        <v>30000</v>
      </c>
      <c r="I18">
        <v>2000</v>
      </c>
      <c r="J18">
        <v>12000</v>
      </c>
      <c r="N18">
        <f>SUM(B18:M18)</f>
        <v>44000</v>
      </c>
    </row>
    <row r="19" spans="1:16" x14ac:dyDescent="0.2">
      <c r="A19" t="s">
        <v>13</v>
      </c>
      <c r="F19">
        <v>2000</v>
      </c>
      <c r="L19">
        <v>2000</v>
      </c>
      <c r="N19">
        <f>SUM(B19:M19)</f>
        <v>4000</v>
      </c>
    </row>
    <row r="20" spans="1:16" x14ac:dyDescent="0.2">
      <c r="A20" t="s">
        <v>29</v>
      </c>
    </row>
    <row r="21" spans="1:16" x14ac:dyDescent="0.2">
      <c r="A21" t="s">
        <v>14</v>
      </c>
      <c r="B21">
        <v>1162</v>
      </c>
      <c r="C21">
        <v>1162</v>
      </c>
      <c r="D21">
        <v>1162</v>
      </c>
      <c r="E21">
        <v>1162</v>
      </c>
      <c r="F21">
        <v>1162</v>
      </c>
      <c r="G21">
        <v>1162</v>
      </c>
      <c r="I21">
        <v>1162</v>
      </c>
      <c r="J21">
        <v>1162</v>
      </c>
      <c r="K21">
        <v>1162</v>
      </c>
      <c r="L21">
        <v>1162</v>
      </c>
      <c r="M21">
        <v>1162</v>
      </c>
      <c r="N21">
        <f>SUM(B21:M21)</f>
        <v>12782</v>
      </c>
    </row>
    <row r="22" spans="1:16" x14ac:dyDescent="0.2">
      <c r="A22" t="s">
        <v>15</v>
      </c>
      <c r="E22">
        <v>5250</v>
      </c>
      <c r="N22">
        <f>SUM(C22:M22)</f>
        <v>5250</v>
      </c>
    </row>
    <row r="23" spans="1:16" x14ac:dyDescent="0.2">
      <c r="A23" t="s">
        <v>16</v>
      </c>
      <c r="L23">
        <v>600</v>
      </c>
      <c r="N23">
        <f>SUM(B23:M23)</f>
        <v>600</v>
      </c>
    </row>
    <row r="24" spans="1:16" x14ac:dyDescent="0.2">
      <c r="A24" t="s">
        <v>17</v>
      </c>
      <c r="B24" s="3">
        <v>2749</v>
      </c>
      <c r="C24" s="3">
        <v>2749</v>
      </c>
      <c r="D24" s="3">
        <v>2749</v>
      </c>
      <c r="E24" s="3">
        <v>2749</v>
      </c>
      <c r="F24" s="3">
        <v>2749</v>
      </c>
      <c r="G24" s="3">
        <v>2749</v>
      </c>
      <c r="H24" s="3">
        <v>2749</v>
      </c>
      <c r="I24" s="3">
        <v>2749</v>
      </c>
      <c r="J24" s="3">
        <v>2749</v>
      </c>
      <c r="K24" s="3">
        <v>2749</v>
      </c>
      <c r="L24" s="3">
        <v>2749</v>
      </c>
      <c r="M24" s="3">
        <v>2749</v>
      </c>
      <c r="N24" s="11">
        <f>SUM(B24:M24)</f>
        <v>32988</v>
      </c>
      <c r="O24" s="2">
        <v>2</v>
      </c>
    </row>
    <row r="25" spans="1:16" x14ac:dyDescent="0.2">
      <c r="A25" s="4" t="s">
        <v>18</v>
      </c>
      <c r="C25">
        <f t="shared" ref="C25:N25" si="3">SUM(C18:C24)</f>
        <v>3911</v>
      </c>
      <c r="D25">
        <f t="shared" si="3"/>
        <v>3911</v>
      </c>
      <c r="E25">
        <f t="shared" si="3"/>
        <v>39161</v>
      </c>
      <c r="F25">
        <f t="shared" si="3"/>
        <v>5911</v>
      </c>
      <c r="G25">
        <f t="shared" si="3"/>
        <v>3911</v>
      </c>
      <c r="H25">
        <f t="shared" si="3"/>
        <v>2749</v>
      </c>
      <c r="I25">
        <f t="shared" si="3"/>
        <v>5911</v>
      </c>
      <c r="J25">
        <f t="shared" si="3"/>
        <v>15911</v>
      </c>
      <c r="K25">
        <f t="shared" si="3"/>
        <v>3911</v>
      </c>
      <c r="L25">
        <f t="shared" si="3"/>
        <v>6511</v>
      </c>
      <c r="M25">
        <f t="shared" si="3"/>
        <v>3911</v>
      </c>
      <c r="N25">
        <f t="shared" si="3"/>
        <v>99620</v>
      </c>
    </row>
    <row r="26" spans="1:16" x14ac:dyDescent="0.2">
      <c r="C26" s="2"/>
      <c r="D26" s="2"/>
    </row>
    <row r="27" spans="1:16" x14ac:dyDescent="0.2">
      <c r="A27" t="s">
        <v>19</v>
      </c>
      <c r="N27" s="9">
        <f>N16-N25</f>
        <v>108680</v>
      </c>
    </row>
    <row r="28" spans="1:16" x14ac:dyDescent="0.2">
      <c r="A28" t="s">
        <v>20</v>
      </c>
      <c r="B28">
        <v>7881</v>
      </c>
      <c r="C28">
        <v>7881</v>
      </c>
      <c r="D28">
        <v>7881</v>
      </c>
      <c r="E28">
        <v>7881</v>
      </c>
      <c r="F28">
        <v>7881</v>
      </c>
      <c r="G28">
        <v>7881</v>
      </c>
      <c r="H28">
        <v>7881</v>
      </c>
      <c r="I28">
        <v>7881</v>
      </c>
      <c r="J28">
        <v>7881</v>
      </c>
      <c r="K28">
        <v>7881</v>
      </c>
      <c r="L28">
        <v>7881</v>
      </c>
      <c r="M28">
        <v>7881</v>
      </c>
      <c r="N28">
        <f>SUM(B28:M28)</f>
        <v>94572</v>
      </c>
      <c r="O28" s="2">
        <v>3</v>
      </c>
      <c r="P28" s="2"/>
    </row>
    <row r="29" spans="1:16" x14ac:dyDescent="0.2">
      <c r="A29" t="s">
        <v>21</v>
      </c>
      <c r="E29">
        <v>3000</v>
      </c>
      <c r="F29">
        <v>3692</v>
      </c>
      <c r="G29">
        <v>885</v>
      </c>
      <c r="I29">
        <v>980</v>
      </c>
      <c r="N29">
        <f>SUM(B29:M29)</f>
        <v>8557</v>
      </c>
      <c r="O29" s="2">
        <v>4</v>
      </c>
    </row>
    <row r="30" spans="1:16" x14ac:dyDescent="0.2">
      <c r="A30" t="s">
        <v>22</v>
      </c>
      <c r="B30">
        <f t="shared" ref="B30:M30" si="4">B28+B29</f>
        <v>7881</v>
      </c>
      <c r="C30">
        <f t="shared" si="4"/>
        <v>7881</v>
      </c>
      <c r="D30">
        <f t="shared" si="4"/>
        <v>7881</v>
      </c>
      <c r="E30">
        <f t="shared" si="4"/>
        <v>10881</v>
      </c>
      <c r="F30">
        <f t="shared" si="4"/>
        <v>11573</v>
      </c>
      <c r="G30">
        <f t="shared" si="4"/>
        <v>8766</v>
      </c>
      <c r="H30">
        <f t="shared" si="4"/>
        <v>7881</v>
      </c>
      <c r="I30">
        <f t="shared" si="4"/>
        <v>8861</v>
      </c>
      <c r="J30">
        <f t="shared" si="4"/>
        <v>7881</v>
      </c>
      <c r="K30">
        <f t="shared" si="4"/>
        <v>7881</v>
      </c>
      <c r="L30">
        <f t="shared" si="4"/>
        <v>7881</v>
      </c>
      <c r="M30">
        <f t="shared" si="4"/>
        <v>7881</v>
      </c>
      <c r="N30" s="9">
        <f>SUM(B30:M30)</f>
        <v>103129</v>
      </c>
    </row>
    <row r="32" spans="1:16" x14ac:dyDescent="0.2">
      <c r="A32" t="s">
        <v>23</v>
      </c>
      <c r="N32" s="10">
        <f>N27-N30</f>
        <v>5551</v>
      </c>
    </row>
    <row r="34" spans="1:13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40" spans="1:13" x14ac:dyDescent="0.2">
      <c r="A40" s="2" t="s">
        <v>41</v>
      </c>
    </row>
    <row r="41" spans="1:13" x14ac:dyDescent="0.2">
      <c r="A41" s="4" t="s">
        <v>27</v>
      </c>
    </row>
    <row r="42" spans="1:13" x14ac:dyDescent="0.2">
      <c r="A42" s="16" t="s">
        <v>26</v>
      </c>
      <c r="B42">
        <v>1250</v>
      </c>
      <c r="D42" s="17"/>
      <c r="H42" s="17"/>
    </row>
    <row r="43" spans="1:13" x14ac:dyDescent="0.2">
      <c r="A43" s="16" t="s">
        <v>35</v>
      </c>
      <c r="B43">
        <v>950</v>
      </c>
      <c r="C43" s="17"/>
      <c r="G43" s="17"/>
    </row>
    <row r="44" spans="1:13" x14ac:dyDescent="0.2">
      <c r="A44" s="16" t="s">
        <v>36</v>
      </c>
      <c r="B44">
        <v>500</v>
      </c>
      <c r="D44" s="17"/>
      <c r="H44" s="17"/>
    </row>
    <row r="45" spans="1:13" x14ac:dyDescent="0.2">
      <c r="A45" s="16" t="s">
        <v>37</v>
      </c>
      <c r="B45">
        <v>500</v>
      </c>
      <c r="C45" s="17"/>
      <c r="G45" s="17"/>
    </row>
    <row r="46" spans="1:13" x14ac:dyDescent="0.2">
      <c r="A46" s="16" t="s">
        <v>38</v>
      </c>
      <c r="B46">
        <v>500</v>
      </c>
      <c r="C46" s="17"/>
      <c r="G46" s="17"/>
    </row>
    <row r="47" spans="1:13" x14ac:dyDescent="0.2">
      <c r="A47" t="s">
        <v>39</v>
      </c>
      <c r="B47">
        <v>500</v>
      </c>
      <c r="E47" s="5"/>
    </row>
    <row r="48" spans="1:13" ht="17" thickBot="1" x14ac:dyDescent="0.25">
      <c r="A48" s="16" t="s">
        <v>24</v>
      </c>
      <c r="B48">
        <v>500</v>
      </c>
      <c r="E48" s="5"/>
    </row>
    <row r="49" spans="1:5" ht="17" thickBot="1" x14ac:dyDescent="0.25">
      <c r="B49" s="6">
        <f>SUM(B42:B48)</f>
        <v>4700</v>
      </c>
      <c r="E49" s="5"/>
    </row>
    <row r="50" spans="1:5" x14ac:dyDescent="0.2">
      <c r="E50" s="5"/>
    </row>
    <row r="51" spans="1:5" x14ac:dyDescent="0.2">
      <c r="A51" s="2" t="s">
        <v>40</v>
      </c>
      <c r="E51" s="5"/>
    </row>
    <row r="52" spans="1:5" x14ac:dyDescent="0.2">
      <c r="A52" s="4" t="s">
        <v>56</v>
      </c>
      <c r="E52" s="5"/>
    </row>
    <row r="53" spans="1:5" x14ac:dyDescent="0.2">
      <c r="A53" t="s">
        <v>30</v>
      </c>
      <c r="B53">
        <v>450</v>
      </c>
    </row>
    <row r="54" spans="1:5" x14ac:dyDescent="0.2">
      <c r="A54" t="s">
        <v>31</v>
      </c>
      <c r="B54">
        <v>400</v>
      </c>
    </row>
    <row r="55" spans="1:5" x14ac:dyDescent="0.2">
      <c r="A55" t="s">
        <v>32</v>
      </c>
      <c r="B55">
        <v>400</v>
      </c>
    </row>
    <row r="56" spans="1:5" x14ac:dyDescent="0.2">
      <c r="A56" t="s">
        <v>33</v>
      </c>
      <c r="B56">
        <v>99</v>
      </c>
    </row>
    <row r="57" spans="1:5" ht="17" thickBot="1" x14ac:dyDescent="0.25">
      <c r="A57" t="s">
        <v>66</v>
      </c>
      <c r="B57" s="14">
        <v>400</v>
      </c>
    </row>
    <row r="58" spans="1:5" ht="17" thickBot="1" x14ac:dyDescent="0.25">
      <c r="B58" s="6">
        <f>SUM(B53:B57)</f>
        <v>1749</v>
      </c>
    </row>
    <row r="60" spans="1:5" x14ac:dyDescent="0.2">
      <c r="A60" t="s">
        <v>25</v>
      </c>
      <c r="B60">
        <v>600</v>
      </c>
    </row>
    <row r="61" spans="1:5" ht="17" thickBot="1" x14ac:dyDescent="0.25">
      <c r="A61" t="s">
        <v>34</v>
      </c>
      <c r="B61">
        <v>400</v>
      </c>
    </row>
    <row r="62" spans="1:5" ht="17" thickBot="1" x14ac:dyDescent="0.25">
      <c r="B62" s="15">
        <f>SUM(B60:B61)</f>
        <v>1000</v>
      </c>
    </row>
    <row r="63" spans="1:5" ht="17" customHeight="1" thickBot="1" x14ac:dyDescent="0.25"/>
    <row r="64" spans="1:5" ht="17" thickBot="1" x14ac:dyDescent="0.25">
      <c r="A64" t="s">
        <v>43</v>
      </c>
      <c r="B64" s="6">
        <f>B58+B62</f>
        <v>2749</v>
      </c>
    </row>
    <row r="66" spans="1:2" x14ac:dyDescent="0.2">
      <c r="A66" s="18" t="s">
        <v>44</v>
      </c>
    </row>
    <row r="67" spans="1:2" x14ac:dyDescent="0.2">
      <c r="A67" s="4" t="s">
        <v>53</v>
      </c>
    </row>
    <row r="68" spans="1:2" x14ac:dyDescent="0.2">
      <c r="A68" t="s">
        <v>45</v>
      </c>
      <c r="B68">
        <v>167</v>
      </c>
    </row>
    <row r="69" spans="1:2" x14ac:dyDescent="0.2">
      <c r="A69" t="s">
        <v>46</v>
      </c>
      <c r="B69">
        <v>25</v>
      </c>
    </row>
    <row r="70" spans="1:2" x14ac:dyDescent="0.2">
      <c r="A70" t="s">
        <v>47</v>
      </c>
      <c r="B70">
        <v>5000</v>
      </c>
    </row>
    <row r="71" spans="1:2" x14ac:dyDescent="0.2">
      <c r="A71" t="s">
        <v>48</v>
      </c>
      <c r="B71">
        <v>792</v>
      </c>
    </row>
    <row r="72" spans="1:2" x14ac:dyDescent="0.2">
      <c r="A72" t="s">
        <v>49</v>
      </c>
      <c r="B72">
        <v>400</v>
      </c>
    </row>
    <row r="73" spans="1:2" x14ac:dyDescent="0.2">
      <c r="A73" t="s">
        <v>50</v>
      </c>
      <c r="B73">
        <v>750</v>
      </c>
    </row>
    <row r="74" spans="1:2" x14ac:dyDescent="0.2">
      <c r="A74" t="s">
        <v>51</v>
      </c>
      <c r="B74">
        <v>175</v>
      </c>
    </row>
    <row r="75" spans="1:2" ht="17" thickBot="1" x14ac:dyDescent="0.25">
      <c r="A75" t="s">
        <v>52</v>
      </c>
      <c r="B75">
        <v>572</v>
      </c>
    </row>
    <row r="76" spans="1:2" ht="17" thickBot="1" x14ac:dyDescent="0.25">
      <c r="B76" s="6">
        <f>SUM(B68:B75)</f>
        <v>7881</v>
      </c>
    </row>
    <row r="78" spans="1:2" x14ac:dyDescent="0.2">
      <c r="A78" s="2" t="s">
        <v>54</v>
      </c>
    </row>
    <row r="79" spans="1:2" x14ac:dyDescent="0.2">
      <c r="A79" s="4" t="s">
        <v>55</v>
      </c>
    </row>
    <row r="80" spans="1:2" ht="17" thickBot="1" x14ac:dyDescent="0.25">
      <c r="A80" t="s">
        <v>57</v>
      </c>
      <c r="B80">
        <v>3000</v>
      </c>
    </row>
    <row r="81" spans="1:2" ht="17" thickBot="1" x14ac:dyDescent="0.25">
      <c r="A81" s="13" t="s">
        <v>60</v>
      </c>
      <c r="B81" s="6">
        <f>B80</f>
        <v>3000</v>
      </c>
    </row>
    <row r="82" spans="1:2" x14ac:dyDescent="0.2">
      <c r="A82" s="13"/>
    </row>
    <row r="83" spans="1:2" x14ac:dyDescent="0.2">
      <c r="A83" t="s">
        <v>58</v>
      </c>
      <c r="B83">
        <v>1800</v>
      </c>
    </row>
    <row r="84" spans="1:2" ht="17" thickBot="1" x14ac:dyDescent="0.25">
      <c r="A84" t="s">
        <v>59</v>
      </c>
      <c r="B84">
        <v>1892</v>
      </c>
    </row>
    <row r="85" spans="1:2" ht="17" thickBot="1" x14ac:dyDescent="0.25">
      <c r="A85" s="13" t="s">
        <v>61</v>
      </c>
      <c r="B85" s="6">
        <f>SUM(B83:B84)</f>
        <v>3692</v>
      </c>
    </row>
    <row r="87" spans="1:2" ht="17" thickBot="1" x14ac:dyDescent="0.25">
      <c r="A87" t="s">
        <v>62</v>
      </c>
      <c r="B87">
        <v>885</v>
      </c>
    </row>
    <row r="88" spans="1:2" ht="17" thickBot="1" x14ac:dyDescent="0.25">
      <c r="A88" s="13" t="s">
        <v>63</v>
      </c>
      <c r="B88" s="6">
        <f>SUM(B87)</f>
        <v>885</v>
      </c>
    </row>
    <row r="90" spans="1:2" ht="17" thickBot="1" x14ac:dyDescent="0.25">
      <c r="A90" t="s">
        <v>64</v>
      </c>
      <c r="B90">
        <v>980</v>
      </c>
    </row>
    <row r="91" spans="1:2" ht="17" thickBot="1" x14ac:dyDescent="0.25">
      <c r="A91" s="13" t="s">
        <v>65</v>
      </c>
      <c r="B91" s="6">
        <f>SUM(B90)</f>
        <v>980</v>
      </c>
    </row>
  </sheetData>
  <pageMargins left="0.7" right="0.7" top="0.75" bottom="0.75" header="0.3" footer="0.3"/>
  <pageSetup paperSize="9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253D2-FCCE-714E-BE57-26475ECE4360}">
  <dimension ref="A6:G108"/>
  <sheetViews>
    <sheetView zoomScale="170" zoomScaleNormal="170" workbookViewId="0">
      <selection activeCell="L24" sqref="L24"/>
    </sheetView>
  </sheetViews>
  <sheetFormatPr baseColWidth="10" defaultRowHeight="16" x14ac:dyDescent="0.2"/>
  <cols>
    <col min="5" max="5" width="17.83203125" customWidth="1"/>
    <col min="6" max="6" width="11.5" bestFit="1" customWidth="1"/>
    <col min="7" max="7" width="12.5" customWidth="1"/>
  </cols>
  <sheetData>
    <row r="6" spans="1:7" ht="19" x14ac:dyDescent="0.25">
      <c r="B6" s="4"/>
      <c r="C6" s="26"/>
    </row>
    <row r="8" spans="1:7" x14ac:dyDescent="0.2">
      <c r="A8" s="21"/>
    </row>
    <row r="9" spans="1:7" x14ac:dyDescent="0.2">
      <c r="A9" s="25"/>
      <c r="G9" s="23"/>
    </row>
    <row r="10" spans="1:7" x14ac:dyDescent="0.2">
      <c r="A10" s="22"/>
      <c r="G10" s="24"/>
    </row>
    <row r="11" spans="1:7" x14ac:dyDescent="0.2">
      <c r="A11" s="22"/>
      <c r="G11" s="24"/>
    </row>
    <row r="12" spans="1:7" x14ac:dyDescent="0.2">
      <c r="B12" s="22"/>
      <c r="G12" s="24"/>
    </row>
    <row r="13" spans="1:7" x14ac:dyDescent="0.2">
      <c r="B13" s="22"/>
      <c r="G13" s="24"/>
    </row>
    <row r="14" spans="1:7" x14ac:dyDescent="0.2">
      <c r="B14" s="22"/>
    </row>
    <row r="15" spans="1:7" x14ac:dyDescent="0.2">
      <c r="B15" s="22"/>
    </row>
    <row r="16" spans="1:7" x14ac:dyDescent="0.2">
      <c r="B16" s="22"/>
    </row>
    <row r="17" spans="1:7" x14ac:dyDescent="0.2">
      <c r="F17" s="7"/>
    </row>
    <row r="18" spans="1:7" x14ac:dyDescent="0.2">
      <c r="F18" s="7"/>
    </row>
    <row r="19" spans="1:7" x14ac:dyDescent="0.2">
      <c r="F19" s="7"/>
    </row>
    <row r="20" spans="1:7" x14ac:dyDescent="0.2">
      <c r="A20" s="4"/>
      <c r="F20" s="7"/>
    </row>
    <row r="21" spans="1:7" x14ac:dyDescent="0.2">
      <c r="F21" s="7"/>
    </row>
    <row r="22" spans="1:7" x14ac:dyDescent="0.2">
      <c r="F22" s="7"/>
    </row>
    <row r="23" spans="1:7" x14ac:dyDescent="0.2">
      <c r="F23" s="7"/>
    </row>
    <row r="24" spans="1:7" x14ac:dyDescent="0.2">
      <c r="A24" s="4"/>
      <c r="F24" s="7"/>
    </row>
    <row r="25" spans="1:7" x14ac:dyDescent="0.2">
      <c r="F25" s="7"/>
    </row>
    <row r="26" spans="1:7" x14ac:dyDescent="0.2">
      <c r="F26" s="7"/>
    </row>
    <row r="27" spans="1:7" x14ac:dyDescent="0.2">
      <c r="F27" s="7"/>
    </row>
    <row r="28" spans="1:7" x14ac:dyDescent="0.2">
      <c r="F28" s="7"/>
    </row>
    <row r="29" spans="1:7" x14ac:dyDescent="0.2">
      <c r="F29" s="7"/>
    </row>
    <row r="30" spans="1:7" x14ac:dyDescent="0.2">
      <c r="A30" s="4"/>
      <c r="F30" s="7"/>
    </row>
    <row r="31" spans="1:7" x14ac:dyDescent="0.2">
      <c r="F31" s="7"/>
    </row>
    <row r="32" spans="1:7" x14ac:dyDescent="0.2">
      <c r="F32" s="7"/>
      <c r="G32" s="7"/>
    </row>
    <row r="33" spans="1:7" x14ac:dyDescent="0.2">
      <c r="F33" s="7"/>
      <c r="G33" s="7"/>
    </row>
    <row r="34" spans="1:7" x14ac:dyDescent="0.2">
      <c r="F34" s="7"/>
    </row>
    <row r="35" spans="1:7" x14ac:dyDescent="0.2">
      <c r="F35" s="7"/>
    </row>
    <row r="36" spans="1:7" x14ac:dyDescent="0.2">
      <c r="F36" s="7"/>
    </row>
    <row r="37" spans="1:7" x14ac:dyDescent="0.2">
      <c r="G37" s="7"/>
    </row>
    <row r="38" spans="1:7" x14ac:dyDescent="0.2">
      <c r="A38" s="4"/>
    </row>
    <row r="39" spans="1:7" x14ac:dyDescent="0.2">
      <c r="G39" s="7"/>
    </row>
    <row r="44" spans="1:7" x14ac:dyDescent="0.2">
      <c r="A44" s="4"/>
    </row>
    <row r="48" spans="1:7" x14ac:dyDescent="0.2">
      <c r="A48" s="4"/>
    </row>
    <row r="52" spans="1:7" x14ac:dyDescent="0.2">
      <c r="A52" s="4"/>
    </row>
    <row r="59" spans="1:7" x14ac:dyDescent="0.2">
      <c r="A59" s="27"/>
      <c r="B59" s="28"/>
      <c r="C59" s="28"/>
      <c r="D59" s="28"/>
      <c r="E59" s="28"/>
      <c r="F59" s="28"/>
      <c r="G59" s="28"/>
    </row>
    <row r="60" spans="1:7" x14ac:dyDescent="0.2">
      <c r="A60" s="28"/>
      <c r="B60" s="28"/>
      <c r="C60" s="28"/>
      <c r="D60" s="28"/>
      <c r="E60" s="28"/>
      <c r="F60" s="28"/>
      <c r="G60" s="28"/>
    </row>
    <row r="61" spans="1:7" x14ac:dyDescent="0.2">
      <c r="A61" s="28"/>
      <c r="B61" s="28"/>
      <c r="C61" s="28"/>
      <c r="D61" s="28"/>
      <c r="E61" s="28"/>
      <c r="F61" s="28"/>
      <c r="G61" s="28"/>
    </row>
    <row r="62" spans="1:7" x14ac:dyDescent="0.2">
      <c r="A62" s="28"/>
      <c r="B62" s="28"/>
      <c r="C62" s="28"/>
      <c r="D62" s="28"/>
      <c r="E62" s="28"/>
      <c r="F62" s="28"/>
      <c r="G62" s="28"/>
    </row>
    <row r="63" spans="1:7" x14ac:dyDescent="0.2">
      <c r="A63" s="27"/>
      <c r="B63" s="28"/>
      <c r="C63" s="28"/>
      <c r="D63" s="28"/>
      <c r="E63" s="28"/>
      <c r="F63" s="28"/>
      <c r="G63" s="28"/>
    </row>
    <row r="64" spans="1:7" x14ac:dyDescent="0.2">
      <c r="A64" s="28"/>
      <c r="B64" s="28"/>
      <c r="C64" s="28"/>
      <c r="D64" s="28"/>
      <c r="E64" s="28"/>
      <c r="F64" s="28"/>
      <c r="G64" s="28"/>
    </row>
    <row r="65" spans="1:7" x14ac:dyDescent="0.2">
      <c r="A65" s="28"/>
      <c r="B65" s="28"/>
      <c r="C65" s="28"/>
      <c r="D65" s="28"/>
      <c r="E65" s="28"/>
      <c r="F65" s="28"/>
      <c r="G65" s="28"/>
    </row>
    <row r="66" spans="1:7" x14ac:dyDescent="0.2">
      <c r="A66" s="28"/>
      <c r="B66" s="28"/>
      <c r="C66" s="28"/>
      <c r="D66" s="28"/>
      <c r="E66" s="28"/>
      <c r="F66" s="28"/>
      <c r="G66" s="28"/>
    </row>
    <row r="67" spans="1:7" x14ac:dyDescent="0.2">
      <c r="A67" s="28"/>
      <c r="B67" s="28"/>
      <c r="C67" s="28"/>
      <c r="D67" s="28"/>
      <c r="E67" s="28"/>
      <c r="F67" s="28"/>
      <c r="G67" s="28"/>
    </row>
    <row r="68" spans="1:7" x14ac:dyDescent="0.2">
      <c r="A68" s="28"/>
      <c r="B68" s="28"/>
      <c r="C68" s="28"/>
      <c r="D68" s="28"/>
      <c r="E68" s="28"/>
      <c r="F68" s="28"/>
      <c r="G68" s="28"/>
    </row>
    <row r="69" spans="1:7" x14ac:dyDescent="0.2">
      <c r="A69" s="28"/>
      <c r="B69" s="28"/>
      <c r="C69" s="28"/>
      <c r="D69" s="28"/>
      <c r="E69" s="28"/>
      <c r="F69" s="28"/>
      <c r="G69" s="28"/>
    </row>
    <row r="70" spans="1:7" x14ac:dyDescent="0.2">
      <c r="A70" s="28"/>
      <c r="B70" s="28"/>
      <c r="C70" s="28"/>
      <c r="D70" s="28"/>
      <c r="E70" s="28"/>
      <c r="F70" s="28"/>
      <c r="G70" s="28"/>
    </row>
    <row r="71" spans="1:7" x14ac:dyDescent="0.2">
      <c r="A71" s="28"/>
      <c r="B71" s="28"/>
      <c r="C71" s="28"/>
      <c r="D71" s="28"/>
      <c r="E71" s="28"/>
      <c r="F71" s="28"/>
      <c r="G71" s="28"/>
    </row>
    <row r="72" spans="1:7" x14ac:dyDescent="0.2">
      <c r="A72" s="28"/>
      <c r="B72" s="28"/>
      <c r="C72" s="28"/>
      <c r="D72" s="28"/>
      <c r="E72" s="28"/>
      <c r="F72" s="28"/>
      <c r="G72" s="28"/>
    </row>
    <row r="73" spans="1:7" x14ac:dyDescent="0.2">
      <c r="A73" s="27"/>
      <c r="B73" s="27"/>
      <c r="C73" s="27"/>
      <c r="D73" s="28"/>
      <c r="E73" s="28"/>
      <c r="F73" s="28"/>
      <c r="G73" s="28"/>
    </row>
    <row r="74" spans="1:7" x14ac:dyDescent="0.2">
      <c r="A74" s="28"/>
      <c r="B74" s="28"/>
      <c r="C74" s="28"/>
      <c r="D74" s="28"/>
      <c r="E74" s="28"/>
      <c r="F74" s="28"/>
      <c r="G74" s="28"/>
    </row>
    <row r="75" spans="1:7" x14ac:dyDescent="0.2">
      <c r="A75" s="28"/>
      <c r="B75" s="28"/>
      <c r="C75" s="28"/>
      <c r="D75" s="28"/>
      <c r="E75" s="28"/>
      <c r="F75" s="28"/>
      <c r="G75" s="28"/>
    </row>
    <row r="76" spans="1:7" x14ac:dyDescent="0.2">
      <c r="A76" s="27"/>
      <c r="B76" s="28"/>
      <c r="C76" s="28"/>
      <c r="D76" s="28"/>
      <c r="E76" s="28"/>
      <c r="F76" s="28"/>
      <c r="G76" s="28"/>
    </row>
    <row r="77" spans="1:7" x14ac:dyDescent="0.2">
      <c r="A77" s="28"/>
      <c r="B77" s="28"/>
      <c r="C77" s="28"/>
      <c r="D77" s="28"/>
      <c r="E77" s="28"/>
      <c r="F77" s="28"/>
      <c r="G77" s="28"/>
    </row>
    <row r="78" spans="1:7" x14ac:dyDescent="0.2">
      <c r="A78" s="28"/>
      <c r="B78" s="28"/>
      <c r="C78" s="28"/>
      <c r="D78" s="28"/>
      <c r="E78" s="28"/>
      <c r="F78" s="28"/>
      <c r="G78" s="28"/>
    </row>
    <row r="79" spans="1:7" x14ac:dyDescent="0.2">
      <c r="A79" s="28"/>
      <c r="B79" s="28"/>
      <c r="C79" s="28"/>
      <c r="D79" s="28"/>
      <c r="E79" s="28"/>
      <c r="F79" s="28"/>
      <c r="G79" s="28"/>
    </row>
    <row r="80" spans="1:7" x14ac:dyDescent="0.2">
      <c r="A80" s="28"/>
      <c r="B80" s="28"/>
      <c r="C80" s="28"/>
      <c r="D80" s="28"/>
      <c r="E80" s="28"/>
      <c r="F80" s="28"/>
      <c r="G80" s="28"/>
    </row>
    <row r="81" spans="1:7" x14ac:dyDescent="0.2">
      <c r="A81" s="28"/>
      <c r="B81" s="28"/>
      <c r="C81" s="28"/>
      <c r="D81" s="28"/>
      <c r="E81" s="28"/>
      <c r="F81" s="28"/>
      <c r="G81" s="28"/>
    </row>
    <row r="82" spans="1:7" x14ac:dyDescent="0.2">
      <c r="A82" s="28"/>
      <c r="B82" s="28"/>
      <c r="C82" s="28"/>
      <c r="D82" s="28"/>
      <c r="E82" s="28"/>
      <c r="F82" s="28"/>
      <c r="G82" s="28"/>
    </row>
    <row r="83" spans="1:7" x14ac:dyDescent="0.2">
      <c r="A83" s="28"/>
      <c r="B83" s="28"/>
      <c r="C83" s="28"/>
      <c r="D83" s="28"/>
      <c r="E83" s="28"/>
      <c r="F83" s="28"/>
      <c r="G83" s="28"/>
    </row>
    <row r="84" spans="1:7" x14ac:dyDescent="0.2">
      <c r="A84" s="28"/>
      <c r="B84" s="28"/>
      <c r="C84" s="28"/>
      <c r="D84" s="28"/>
      <c r="E84" s="28"/>
      <c r="F84" s="28"/>
      <c r="G84" s="28"/>
    </row>
    <row r="85" spans="1:7" x14ac:dyDescent="0.2">
      <c r="A85" s="28"/>
      <c r="B85" s="28"/>
      <c r="C85" s="28"/>
      <c r="D85" s="28"/>
      <c r="E85" s="28"/>
      <c r="F85" s="28"/>
      <c r="G85" s="28"/>
    </row>
    <row r="86" spans="1:7" x14ac:dyDescent="0.2">
      <c r="A86" s="28"/>
      <c r="B86" s="28"/>
      <c r="C86" s="28"/>
      <c r="D86" s="28"/>
      <c r="E86" s="28"/>
      <c r="F86" s="28"/>
      <c r="G86" s="28"/>
    </row>
    <row r="87" spans="1:7" x14ac:dyDescent="0.2">
      <c r="A87" s="28"/>
      <c r="B87" s="28"/>
      <c r="C87" s="28"/>
      <c r="D87" s="28"/>
      <c r="E87" s="28"/>
      <c r="F87" s="28"/>
      <c r="G87" s="28"/>
    </row>
    <row r="88" spans="1:7" x14ac:dyDescent="0.2">
      <c r="A88" s="28"/>
      <c r="B88" s="28"/>
      <c r="C88" s="28"/>
      <c r="D88" s="28"/>
      <c r="E88" s="28"/>
      <c r="F88" s="28"/>
      <c r="G88" s="28"/>
    </row>
    <row r="89" spans="1:7" x14ac:dyDescent="0.2">
      <c r="A89" s="28"/>
      <c r="B89" s="28"/>
      <c r="C89" s="28"/>
      <c r="D89" s="28"/>
      <c r="E89" s="28"/>
      <c r="F89" s="28"/>
      <c r="G89" s="28"/>
    </row>
    <row r="90" spans="1:7" x14ac:dyDescent="0.2">
      <c r="A90" s="28"/>
      <c r="B90" s="28"/>
      <c r="C90" s="28"/>
      <c r="D90" s="28"/>
      <c r="E90" s="28"/>
      <c r="F90" s="28"/>
      <c r="G90" s="28"/>
    </row>
    <row r="91" spans="1:7" x14ac:dyDescent="0.2">
      <c r="A91" s="28"/>
      <c r="B91" s="28"/>
      <c r="C91" s="28"/>
      <c r="D91" s="28"/>
      <c r="E91" s="28"/>
      <c r="F91" s="28"/>
      <c r="G91" s="28"/>
    </row>
    <row r="92" spans="1:7" x14ac:dyDescent="0.2">
      <c r="A92" s="28"/>
      <c r="B92" s="28"/>
      <c r="C92" s="28"/>
      <c r="D92" s="28"/>
      <c r="E92" s="28"/>
      <c r="F92" s="28"/>
      <c r="G92" s="28"/>
    </row>
    <row r="93" spans="1:7" x14ac:dyDescent="0.2">
      <c r="A93" s="28"/>
      <c r="B93" s="28"/>
      <c r="C93" s="28"/>
      <c r="D93" s="28"/>
      <c r="E93" s="28"/>
      <c r="F93" s="28"/>
      <c r="G93" s="28"/>
    </row>
    <row r="94" spans="1:7" x14ac:dyDescent="0.2">
      <c r="A94" s="28"/>
      <c r="B94" s="28"/>
      <c r="C94" s="28"/>
      <c r="D94" s="28"/>
      <c r="E94" s="28"/>
      <c r="F94" s="28"/>
      <c r="G94" s="28"/>
    </row>
    <row r="95" spans="1:7" x14ac:dyDescent="0.2">
      <c r="A95" s="28"/>
      <c r="B95" s="28"/>
      <c r="C95" s="28"/>
      <c r="D95" s="28"/>
      <c r="E95" s="28"/>
      <c r="F95" s="28"/>
      <c r="G95" s="28"/>
    </row>
    <row r="96" spans="1:7" x14ac:dyDescent="0.2">
      <c r="A96" s="28"/>
      <c r="B96" s="28"/>
      <c r="C96" s="28"/>
      <c r="D96" s="28"/>
      <c r="E96" s="28"/>
      <c r="F96" s="28"/>
      <c r="G96" s="28"/>
    </row>
    <row r="97" spans="1:7" x14ac:dyDescent="0.2">
      <c r="A97" s="28"/>
      <c r="B97" s="28"/>
      <c r="C97" s="28"/>
      <c r="D97" s="28"/>
      <c r="E97" s="28"/>
      <c r="F97" s="28"/>
      <c r="G97" s="28"/>
    </row>
    <row r="98" spans="1:7" x14ac:dyDescent="0.2">
      <c r="A98" s="28"/>
      <c r="B98" s="28"/>
      <c r="C98" s="28"/>
      <c r="D98" s="28"/>
      <c r="E98" s="28"/>
      <c r="F98" s="28"/>
      <c r="G98" s="28"/>
    </row>
    <row r="99" spans="1:7" x14ac:dyDescent="0.2">
      <c r="A99" s="28"/>
      <c r="B99" s="28"/>
      <c r="C99" s="28"/>
      <c r="D99" s="28"/>
      <c r="E99" s="28"/>
      <c r="F99" s="28"/>
      <c r="G99" s="28"/>
    </row>
    <row r="100" spans="1:7" x14ac:dyDescent="0.2">
      <c r="A100" s="28"/>
      <c r="B100" s="28"/>
      <c r="C100" s="28"/>
      <c r="D100" s="28"/>
      <c r="E100" s="28"/>
      <c r="F100" s="28"/>
      <c r="G100" s="28"/>
    </row>
    <row r="101" spans="1:7" x14ac:dyDescent="0.2">
      <c r="A101" s="28"/>
      <c r="B101" s="28"/>
      <c r="C101" s="28"/>
      <c r="D101" s="28"/>
      <c r="E101" s="28"/>
      <c r="F101" s="28"/>
      <c r="G101" s="28"/>
    </row>
    <row r="102" spans="1:7" x14ac:dyDescent="0.2">
      <c r="A102" s="28"/>
      <c r="B102" s="28"/>
      <c r="C102" s="28"/>
      <c r="D102" s="28"/>
      <c r="E102" s="28"/>
      <c r="F102" s="28"/>
      <c r="G102" s="28"/>
    </row>
    <row r="103" spans="1:7" x14ac:dyDescent="0.2">
      <c r="A103" s="28"/>
      <c r="B103" s="28"/>
      <c r="C103" s="28"/>
      <c r="D103" s="28"/>
      <c r="E103" s="28"/>
      <c r="F103" s="28"/>
      <c r="G103" s="28"/>
    </row>
    <row r="104" spans="1:7" x14ac:dyDescent="0.2">
      <c r="A104" s="28"/>
      <c r="B104" s="28"/>
      <c r="C104" s="28"/>
      <c r="D104" s="28"/>
      <c r="E104" s="28"/>
      <c r="F104" s="28"/>
      <c r="G104" s="28"/>
    </row>
    <row r="105" spans="1:7" x14ac:dyDescent="0.2">
      <c r="A105" s="28"/>
      <c r="B105" s="28"/>
      <c r="C105" s="28"/>
      <c r="D105" s="28"/>
      <c r="E105" s="28"/>
      <c r="F105" s="28"/>
      <c r="G105" s="28"/>
    </row>
    <row r="106" spans="1:7" x14ac:dyDescent="0.2">
      <c r="A106" s="28"/>
      <c r="B106" s="28"/>
      <c r="C106" s="28"/>
      <c r="D106" s="28"/>
      <c r="E106" s="28"/>
      <c r="F106" s="28"/>
      <c r="G106" s="28"/>
    </row>
    <row r="107" spans="1:7" x14ac:dyDescent="0.2">
      <c r="A107" s="28"/>
      <c r="B107" s="28"/>
      <c r="C107" s="28"/>
      <c r="D107" s="28"/>
      <c r="E107" s="28"/>
      <c r="F107" s="28"/>
      <c r="G107" s="28"/>
    </row>
    <row r="108" spans="1:7" x14ac:dyDescent="0.2">
      <c r="A108" s="28"/>
      <c r="B108" s="28"/>
      <c r="C108" s="28"/>
      <c r="D108" s="28"/>
      <c r="E108" s="28"/>
      <c r="F108" s="28"/>
      <c r="G108" s="28"/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8A26B-3136-8B42-9E3E-ADBBB8754B0C}">
  <dimension ref="A1:L31"/>
  <sheetViews>
    <sheetView workbookViewId="0">
      <selection activeCell="E6" sqref="E6"/>
    </sheetView>
  </sheetViews>
  <sheetFormatPr baseColWidth="10" defaultRowHeight="16" x14ac:dyDescent="0.2"/>
  <sheetData>
    <row r="1" spans="1:1" x14ac:dyDescent="0.2">
      <c r="A1" s="4"/>
    </row>
    <row r="20" spans="2:12" x14ac:dyDescent="0.2">
      <c r="B20" s="20"/>
      <c r="C20" s="20"/>
      <c r="D20" s="20"/>
      <c r="E20" s="20"/>
      <c r="F20" s="20"/>
    </row>
    <row r="24" spans="2:12" x14ac:dyDescent="0.2"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2:12" x14ac:dyDescent="0.2">
      <c r="B25" s="8"/>
      <c r="C25" s="8"/>
      <c r="D25" s="8"/>
      <c r="E25" s="2"/>
      <c r="F25" s="2"/>
      <c r="G25" s="2"/>
      <c r="H25" s="2"/>
      <c r="I25" s="2"/>
      <c r="J25" s="2"/>
      <c r="K25" s="2"/>
      <c r="L25" s="8"/>
    </row>
    <row r="26" spans="2:12" x14ac:dyDescent="0.2">
      <c r="L26" s="11"/>
    </row>
    <row r="27" spans="2:12" x14ac:dyDescent="0.2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2:12" x14ac:dyDescent="0.2">
      <c r="L28" s="11"/>
    </row>
    <row r="29" spans="2:12" x14ac:dyDescent="0.2">
      <c r="L29" s="11"/>
    </row>
    <row r="31" spans="2:12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</sheetData>
  <phoneticPr fontId="7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Sheet 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Murray Hill</cp:lastModifiedBy>
  <cp:lastPrinted>2022-09-14T05:09:04Z</cp:lastPrinted>
  <dcterms:created xsi:type="dcterms:W3CDTF">2021-09-01T10:22:41Z</dcterms:created>
  <dcterms:modified xsi:type="dcterms:W3CDTF">2024-05-28T02:11:25Z</dcterms:modified>
</cp:coreProperties>
</file>